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lomakkeet\2025\"/>
    </mc:Choice>
  </mc:AlternateContent>
  <xr:revisionPtr revIDLastSave="0" documentId="13_ncr:1_{DFA99A7D-67C6-4D27-AAF3-7B1D0697C326}" xr6:coauthVersionLast="47" xr6:coauthVersionMax="47" xr10:uidLastSave="{00000000-0000-0000-0000-000000000000}"/>
  <bookViews>
    <workbookView xWindow="-120" yWindow="-120" windowWidth="25440" windowHeight="15270" xr2:uid="{D1A2B03A-A504-4A2B-9080-1E76AA9556DA}"/>
  </bookViews>
  <sheets>
    <sheet name="Matkalasku 2025 blanco" sheetId="1" r:id="rId1"/>
    <sheet name="Täyttöohje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J37" i="1"/>
  <c r="J36" i="1"/>
  <c r="J31" i="1"/>
  <c r="J52" i="1"/>
  <c r="J47" i="1"/>
  <c r="J48" i="1"/>
  <c r="J49" i="1"/>
  <c r="J46" i="1"/>
  <c r="F38" i="1"/>
  <c r="J38" i="1" l="1"/>
  <c r="J53" i="1"/>
  <c r="J56" i="1" l="1"/>
</calcChain>
</file>

<file path=xl/sharedStrings.xml><?xml version="1.0" encoding="utf-8"?>
<sst xmlns="http://schemas.openxmlformats.org/spreadsheetml/2006/main" count="101" uniqueCount="96">
  <si>
    <t>PROFESSORILIITTO RY</t>
  </si>
  <si>
    <t>Rautatieläisenkatu 6</t>
  </si>
  <si>
    <t>Liitä mukaan kuitit.</t>
  </si>
  <si>
    <t>00520 Helsinki</t>
  </si>
  <si>
    <t>Maksun saajan nimi:</t>
  </si>
  <si>
    <t>Hetu:</t>
  </si>
  <si>
    <t>Osoite:</t>
  </si>
  <si>
    <t>Pankkiyhteys (IBAN):</t>
  </si>
  <si>
    <t>Matkan tarkoitus:</t>
  </si>
  <si>
    <t>Matkareitti:</t>
  </si>
  <si>
    <t>Lähtöaika:</t>
  </si>
  <si>
    <t>Paluuaika:</t>
  </si>
  <si>
    <t>Matka-aika:</t>
  </si>
  <si>
    <t>KULUKORVAUKSET</t>
  </si>
  <si>
    <r>
      <t xml:space="preserve">(Tähän </t>
    </r>
    <r>
      <rPr>
        <b/>
        <sz val="11"/>
        <color theme="1"/>
        <rFont val="Calibri"/>
        <family val="2"/>
        <scheme val="minor"/>
      </rPr>
      <t>ei merkitä liitolta saatujen</t>
    </r>
    <r>
      <rPr>
        <sz val="11"/>
        <color theme="1"/>
        <rFont val="Calibri"/>
        <family val="2"/>
        <scheme val="minor"/>
      </rPr>
      <t xml:space="preserve"> lippujen hintoja)</t>
    </r>
  </si>
  <si>
    <t>Bussi- / junaliput (kuitit)</t>
  </si>
  <si>
    <t>Lentoliput (kuitit)</t>
  </si>
  <si>
    <t>Taksikulut (kuitit)</t>
  </si>
  <si>
    <t>Muut kulut (kuitit + selvitys)</t>
  </si>
  <si>
    <t>Kulut yhteensä</t>
  </si>
  <si>
    <t>Kilometrit</t>
  </si>
  <si>
    <t>Kilometri-korvaus</t>
  </si>
  <si>
    <t>Mukana lisäksesi henkilöitä</t>
  </si>
  <si>
    <t>Matkustajalisä</t>
  </si>
  <si>
    <t>Yhteensä</t>
  </si>
  <si>
    <t>KM-KORVAUKSET (Ajoreitti)</t>
  </si>
  <si>
    <t>Kilometrit yhteensä</t>
  </si>
  <si>
    <t>Km-korvaukset yhteensä</t>
  </si>
  <si>
    <t>ATERIOIDEN LUKUMÄÄRÄ (Matkavrk = 24 h ajanjakso matkan aloitusajasta)</t>
  </si>
  <si>
    <t>Matkarvk 1:</t>
  </si>
  <si>
    <t>Matkavrk 2:</t>
  </si>
  <si>
    <t>Matkavrk 3:</t>
  </si>
  <si>
    <t>Matkavrk 4:</t>
  </si>
  <si>
    <t>Matkavrk 5:</t>
  </si>
  <si>
    <t>PÄIVÄRAHAT (Matkustaja voi itse täyttää)</t>
  </si>
  <si>
    <t>Kpl</t>
  </si>
  <si>
    <t>Á €</t>
  </si>
  <si>
    <t>Kokopäiväraha</t>
  </si>
  <si>
    <t>Kokopäiväraha / 50 %</t>
  </si>
  <si>
    <t>Osapäiväraha</t>
  </si>
  <si>
    <t>Osapäiväraha / 50 %</t>
  </si>
  <si>
    <t>Ulkomaanpäiväraha (erittele maa)</t>
  </si>
  <si>
    <t>Ulkomaanpäiväraha / 50 % (erittele maa)</t>
  </si>
  <si>
    <t>Ateriakorvaus</t>
  </si>
  <si>
    <t>Päivärahat ja ateriakorvaukset yhteensä</t>
  </si>
  <si>
    <t>KAIKKI YHTEENSÄ</t>
  </si>
  <si>
    <t>Päivämäärä:</t>
  </si>
  <si>
    <t>(pv.kk.vvvv)</t>
  </si>
  <si>
    <t>Allekirjoitus</t>
  </si>
  <si>
    <t xml:space="preserve">Päiväraha maksetaan, kun matka ulottuu yli 15 kilometrin etäisyydelle </t>
  </si>
  <si>
    <t xml:space="preserve">varsinaisesta työpaikasta tai asunnosta riippuen siitä kummasta matka on tehty. </t>
  </si>
  <si>
    <t xml:space="preserve">Matkavuorokausi on 24 tuntia työmatkan alkamisesta tai edellisen </t>
  </si>
  <si>
    <t xml:space="preserve">matkavuorokauden päättymisestä. </t>
  </si>
  <si>
    <t>Kotimaan päiväraha</t>
  </si>
  <si>
    <t xml:space="preserve"> - kun matka on kestänyt yli 10 tuntia </t>
  </si>
  <si>
    <t xml:space="preserve"> - kun matka on kestänyt enemmän kuin yhden matkavuorokauden ajan ja virkamatkaan</t>
  </si>
  <si>
    <t xml:space="preserve">   käytetty aika ylittää viimeisen matkavuorokauden yli kahdella tunnilla, se oikeuttaa </t>
  </si>
  <si>
    <t xml:space="preserve">   uuteen osapäivärahaan ja yli kuudella tunnilla, se oikeuttaa uuteen kokopäivärahaan.</t>
  </si>
  <si>
    <t>- kun matka on kestänyt yli 6 tuntia</t>
  </si>
  <si>
    <t>Ulkomaan päiväraha</t>
  </si>
  <si>
    <t xml:space="preserve">Kokopäiväraha </t>
  </si>
  <si>
    <t xml:space="preserve"> - kun matka on kestänyt vähintään 24 tuntia</t>
  </si>
  <si>
    <t xml:space="preserve"> - kun matkavuorokausi ylittyy yli kahdella tunnilla, suoritetaan 50 % ulkomaan </t>
  </si>
  <si>
    <t xml:space="preserve">   kokopäivärahasta ja kun se ylittyy yli 10 tunnilla, suoritetaan 100 % ulkomaan  </t>
  </si>
  <si>
    <t xml:space="preserve">   kokopäivärahasta.</t>
  </si>
  <si>
    <t xml:space="preserve">Mikäli ulkomaille tehdyn matkan kokonaisaika jää alle 10 tunnin, suoritetaan päiväraha </t>
  </si>
  <si>
    <t xml:space="preserve">kotimaan matkojen ja säännösten sekä euromäärien mukaisesti. </t>
  </si>
  <si>
    <t xml:space="preserve">Päivärahan enimmäismäärä määräytyy sen maan tai alueen mukaan, missä matkavuorokausi </t>
  </si>
  <si>
    <t xml:space="preserve">päättyy. Jos matkavuorokausi päättyy laivalla tai lentokoneessa, määräytyy päiväraha </t>
  </si>
  <si>
    <t xml:space="preserve">sen maan tai alueen mukaan, josta laiva tai lentokone on viimeksi lähtenyt tai Suomesta </t>
  </si>
  <si>
    <t>lähdettäessä ensiksi saapuu.</t>
  </si>
  <si>
    <t xml:space="preserve"> - Kun matkustajalle ei makseta päivärahaa tai hän ei ole oikeutettu päivärahaan, eikä hänellä</t>
  </si>
  <si>
    <t xml:space="preserve">   ole mahdollista aterioida tavanomaisella ruokailupaikallaan, voidaan hänelle maksaa ateriakor-</t>
  </si>
  <si>
    <t xml:space="preserve">   vaus. Ateriakorvauksen maksamiselle ei ole matkan kestoon tai etäisyyteen liittyviä määräyksiä.</t>
  </si>
  <si>
    <t xml:space="preserve">   Jos liitto on järjestänyt ja kustantanut ruokailun muulla tavalla matkan aikana, ei ateriakorvausta </t>
  </si>
  <si>
    <t xml:space="preserve">   voida maksaa. </t>
  </si>
  <si>
    <t xml:space="preserve">Korvaus oman auton käytöstä </t>
  </si>
  <si>
    <t>- lisähenkilöiden kuljettamisesta lisäksi/henkilö</t>
  </si>
  <si>
    <t>HUOM!</t>
  </si>
  <si>
    <t xml:space="preserve">Jos henkilö jonakin matkavuorokautena saa ilmaisen tai matkalipun hintaan sisältyneen </t>
  </si>
  <si>
    <t xml:space="preserve">muonituksen, päivärahan määrä on puolet osa- tai kokopäivärahan määrästä. Ilmaisella </t>
  </si>
  <si>
    <t xml:space="preserve">muonituksella tarkoitetaan kokopäivärahan ollessa kysymyksessä kahta ateriaa ja </t>
  </si>
  <si>
    <t xml:space="preserve">osapäivärahan ollessa kysymyksessä yhtä ateriaa. Hotellihuoneen hintaan sisältyvää kahviaamiaista ei </t>
  </si>
  <si>
    <t xml:space="preserve">pidetä tässä tarkoitettuna ateriana. MERKITSETHÄN SAAMASI LIITON MAKSAMAT ILMAISET ATERIAT AO. </t>
  </si>
  <si>
    <t>KOHTAAN, KIITOS!</t>
  </si>
  <si>
    <t>Matkustajan matkavakuutus sisältyy Professoriliiton ottamaan vakuutukseen.</t>
  </si>
  <si>
    <t xml:space="preserve"> </t>
  </si>
  <si>
    <t xml:space="preserve">    4 senttiä/km</t>
  </si>
  <si>
    <t xml:space="preserve"> moottoripyörä</t>
  </si>
  <si>
    <t>(Muotoa pv.kk.vuosi 00:00, syötä näin jotta ohjelma laskee matka-ajan oikein)</t>
  </si>
  <si>
    <t>(Päivää,tuntia, min.)</t>
  </si>
  <si>
    <t>MATKALASKU 2025</t>
  </si>
  <si>
    <t>(Km-korvaus 2025: 0,59 € / km, matkustajalisä: 0,04 € / hlö)</t>
  </si>
  <si>
    <t>MATKAKORVAUSTEN MAKSUPERUSTEITA 1.1.2025 alkaen</t>
  </si>
  <si>
    <t xml:space="preserve">   59senttiä/km</t>
  </si>
  <si>
    <t>45 senttiä/km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</si>
</sst>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yy\ h:mm;@"/>
    <numFmt numFmtId="165" formatCode="dd:hh:mm"/>
    <numFmt numFmtId="166" formatCode="d\.m\.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3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2" fillId="0" borderId="0" xfId="0" applyFont="1"/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22" fontId="0" fillId="0" borderId="0" xfId="0" applyNumberFormat="1" applyProtection="1">
      <protection locked="0"/>
    </xf>
    <xf numFmtId="0" fontId="0" fillId="0" borderId="2" xfId="0" applyBorder="1"/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2" fontId="0" fillId="0" borderId="13" xfId="0" applyNumberFormat="1" applyBorder="1" applyProtection="1">
      <protection locked="0"/>
    </xf>
    <xf numFmtId="4" fontId="0" fillId="0" borderId="13" xfId="0" applyNumberFormat="1" applyBorder="1"/>
    <xf numFmtId="0" fontId="0" fillId="0" borderId="13" xfId="0" applyBorder="1" applyProtection="1">
      <protection locked="0"/>
    </xf>
    <xf numFmtId="2" fontId="0" fillId="0" borderId="13" xfId="0" applyNumberFormat="1" applyBorder="1"/>
    <xf numFmtId="0" fontId="0" fillId="0" borderId="1" xfId="0" applyBorder="1" applyAlignment="1" applyProtection="1">
      <alignment horizontal="center"/>
      <protection locked="0"/>
    </xf>
    <xf numFmtId="4" fontId="0" fillId="0" borderId="13" xfId="0" applyNumberFormat="1" applyBorder="1" applyProtection="1">
      <protection locked="0"/>
    </xf>
    <xf numFmtId="4" fontId="0" fillId="0" borderId="7" xfId="0" applyNumberFormat="1" applyBorder="1"/>
    <xf numFmtId="0" fontId="0" fillId="0" borderId="0" xfId="0" applyAlignment="1" applyProtection="1">
      <alignment horizontal="right"/>
      <protection locked="0"/>
    </xf>
    <xf numFmtId="166" fontId="0" fillId="0" borderId="1" xfId="0" applyNumberFormat="1" applyBorder="1" applyProtection="1">
      <protection locked="0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0" fillId="0" borderId="13" xfId="0" applyBorder="1"/>
    <xf numFmtId="0" fontId="4" fillId="0" borderId="0" xfId="0" quotePrefix="1" applyFont="1" applyAlignment="1">
      <alignment vertical="center"/>
    </xf>
    <xf numFmtId="0" fontId="1" fillId="0" borderId="0" xfId="0" applyFont="1" applyProtection="1">
      <protection locked="0"/>
    </xf>
    <xf numFmtId="0" fontId="8" fillId="0" borderId="0" xfId="0" applyFont="1"/>
    <xf numFmtId="0" fontId="8" fillId="0" borderId="0" xfId="0" applyFont="1" applyProtection="1">
      <protection locked="0"/>
    </xf>
    <xf numFmtId="4" fontId="0" fillId="0" borderId="4" xfId="0" applyNumberFormat="1" applyBorder="1" applyAlignment="1" applyProtection="1">
      <alignment wrapText="1"/>
      <protection locked="0"/>
    </xf>
    <xf numFmtId="4" fontId="0" fillId="0" borderId="6" xfId="0" applyNumberFormat="1" applyBorder="1" applyAlignment="1" applyProtection="1">
      <alignment wrapText="1"/>
      <protection locked="0"/>
    </xf>
    <xf numFmtId="164" fontId="0" fillId="0" borderId="1" xfId="0" applyNumberFormat="1" applyBorder="1" applyAlignment="1" applyProtection="1">
      <alignment horizontal="center" wrapText="1"/>
      <protection locked="0"/>
    </xf>
    <xf numFmtId="165" fontId="0" fillId="0" borderId="1" xfId="0" applyNumberFormat="1" applyBorder="1" applyAlignment="1">
      <alignment horizontal="center" wrapText="1"/>
    </xf>
    <xf numFmtId="4" fontId="0" fillId="0" borderId="4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4" fontId="0" fillId="0" borderId="4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4" fontId="0" fillId="0" borderId="4" xfId="0" applyNumberFormat="1" applyBorder="1"/>
    <xf numFmtId="4" fontId="0" fillId="0" borderId="6" xfId="0" applyNumberForma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0</xdr:row>
      <xdr:rowOff>85724</xdr:rowOff>
    </xdr:from>
    <xdr:to>
      <xdr:col>6</xdr:col>
      <xdr:colOff>76199</xdr:colOff>
      <xdr:row>4</xdr:row>
      <xdr:rowOff>142874</xdr:rowOff>
    </xdr:to>
    <xdr:pic>
      <xdr:nvPicPr>
        <xdr:cNvPr id="2" name="Kuva 1" descr="professoriliitto_logo_rgb-jpeg">
          <a:extLst>
            <a:ext uri="{FF2B5EF4-FFF2-40B4-BE49-F238E27FC236}">
              <a16:creationId xmlns:a16="http://schemas.microsoft.com/office/drawing/2014/main" id="{77E9F344-DF75-4754-A005-C67CDE642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85724"/>
          <a:ext cx="1819274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65412-C9A4-4F59-8E7B-8E0D7817A393}">
  <sheetPr>
    <pageSetUpPr fitToPage="1"/>
  </sheetPr>
  <dimension ref="A1:N59"/>
  <sheetViews>
    <sheetView tabSelected="1" workbookViewId="0">
      <selection activeCell="I53" sqref="I53"/>
    </sheetView>
  </sheetViews>
  <sheetFormatPr defaultRowHeight="15" x14ac:dyDescent="0.25"/>
  <cols>
    <col min="1" max="1" width="11.7109375" style="2" customWidth="1"/>
    <col min="2" max="2" width="13" style="2" customWidth="1"/>
    <col min="3" max="3" width="10.85546875" style="2" customWidth="1"/>
    <col min="4" max="4" width="9.5703125" style="2" customWidth="1"/>
    <col min="5" max="5" width="11" style="2" customWidth="1"/>
    <col min="6" max="6" width="9.7109375" style="2" customWidth="1"/>
    <col min="7" max="7" width="10.7109375" style="2" customWidth="1"/>
    <col min="8" max="8" width="11.85546875" style="2" customWidth="1"/>
    <col min="9" max="9" width="10.5703125" style="2" customWidth="1"/>
    <col min="10" max="10" width="9.85546875" style="2" customWidth="1"/>
    <col min="11" max="13" width="9.140625" style="2"/>
    <col min="14" max="14" width="14.42578125" style="2" customWidth="1"/>
    <col min="15" max="16384" width="9.140625" style="2"/>
  </cols>
  <sheetData>
    <row r="1" spans="1:10" ht="15.75" x14ac:dyDescent="0.25">
      <c r="A1" s="1" t="s">
        <v>0</v>
      </c>
      <c r="I1" s="3" t="s">
        <v>91</v>
      </c>
    </row>
    <row r="2" spans="1:10" x14ac:dyDescent="0.25">
      <c r="A2" t="s">
        <v>1</v>
      </c>
      <c r="I2" t="s">
        <v>2</v>
      </c>
    </row>
    <row r="3" spans="1:10" x14ac:dyDescent="0.25">
      <c r="A3" t="s">
        <v>3</v>
      </c>
    </row>
    <row r="7" spans="1:10" x14ac:dyDescent="0.25">
      <c r="A7" t="s">
        <v>4</v>
      </c>
      <c r="C7" s="4" t="s">
        <v>86</v>
      </c>
      <c r="D7" s="4"/>
      <c r="E7" s="4"/>
      <c r="F7" s="4"/>
      <c r="G7" s="4"/>
      <c r="H7" s="5" t="s">
        <v>5</v>
      </c>
      <c r="I7" s="4"/>
      <c r="J7" s="4"/>
    </row>
    <row r="9" spans="1:10" x14ac:dyDescent="0.25">
      <c r="A9" t="s">
        <v>6</v>
      </c>
      <c r="B9" s="4"/>
      <c r="C9" s="4"/>
      <c r="D9" s="4"/>
      <c r="E9" s="4"/>
      <c r="F9" s="4"/>
      <c r="G9" s="4"/>
      <c r="H9" s="4"/>
      <c r="I9" s="4"/>
      <c r="J9" s="4"/>
    </row>
    <row r="11" spans="1:10" x14ac:dyDescent="0.25">
      <c r="A11" s="2" t="s">
        <v>7</v>
      </c>
      <c r="C11" s="4"/>
      <c r="D11" s="4"/>
      <c r="E11" s="4"/>
      <c r="F11" s="4"/>
      <c r="G11" s="4"/>
      <c r="H11" s="4"/>
      <c r="I11" s="4"/>
      <c r="J11" s="4"/>
    </row>
    <row r="13" spans="1:10" x14ac:dyDescent="0.25">
      <c r="A13" t="s">
        <v>8</v>
      </c>
      <c r="C13" s="4"/>
      <c r="D13" s="4"/>
      <c r="E13" s="4"/>
      <c r="F13" s="4"/>
      <c r="G13" s="4"/>
      <c r="H13" s="4"/>
      <c r="I13" s="4"/>
      <c r="J13" s="4"/>
    </row>
    <row r="15" spans="1:10" x14ac:dyDescent="0.25">
      <c r="C15" s="4"/>
      <c r="D15" s="4"/>
      <c r="E15" s="4"/>
      <c r="F15" s="4"/>
      <c r="G15" s="4"/>
      <c r="H15" s="4"/>
      <c r="I15" s="4"/>
      <c r="J15" s="4"/>
    </row>
    <row r="17" spans="1:14" x14ac:dyDescent="0.25">
      <c r="A17" t="s">
        <v>9</v>
      </c>
      <c r="C17" s="4"/>
      <c r="D17" s="4"/>
      <c r="E17" s="4"/>
      <c r="F17" s="4"/>
      <c r="G17" s="4"/>
      <c r="H17" s="4"/>
      <c r="I17" s="4"/>
      <c r="J17" s="4"/>
    </row>
    <row r="19" spans="1:14" x14ac:dyDescent="0.25">
      <c r="A19" t="s">
        <v>10</v>
      </c>
      <c r="B19" s="35"/>
      <c r="C19" s="35"/>
      <c r="E19" t="s">
        <v>11</v>
      </c>
      <c r="F19" s="35"/>
      <c r="G19" s="35"/>
      <c r="H19" t="s">
        <v>12</v>
      </c>
      <c r="I19" s="36">
        <f>F19-B19</f>
        <v>0</v>
      </c>
      <c r="J19" s="36"/>
    </row>
    <row r="20" spans="1:14" x14ac:dyDescent="0.25">
      <c r="A20" s="31" t="s">
        <v>89</v>
      </c>
      <c r="B20" s="32"/>
      <c r="C20" s="32"/>
      <c r="D20" s="32"/>
      <c r="E20" s="32"/>
      <c r="F20" s="32"/>
      <c r="G20" s="32"/>
      <c r="I20" t="s">
        <v>90</v>
      </c>
      <c r="N20" s="6"/>
    </row>
    <row r="22" spans="1:14" x14ac:dyDescent="0.25">
      <c r="A22" t="s">
        <v>13</v>
      </c>
      <c r="C22" t="s">
        <v>14</v>
      </c>
    </row>
    <row r="23" spans="1:14" x14ac:dyDescent="0.25">
      <c r="A23" s="7" t="s">
        <v>15</v>
      </c>
      <c r="B23" s="8"/>
      <c r="C23" s="8"/>
      <c r="D23" s="8"/>
      <c r="E23" s="8"/>
      <c r="F23" s="8"/>
      <c r="G23" s="8"/>
      <c r="H23" s="8"/>
      <c r="I23" s="8"/>
      <c r="J23" s="37"/>
    </row>
    <row r="24" spans="1:14" x14ac:dyDescent="0.25">
      <c r="A24" s="9"/>
      <c r="B24" s="4"/>
      <c r="C24" s="4"/>
      <c r="D24" s="4"/>
      <c r="E24" s="4"/>
      <c r="F24" s="4"/>
      <c r="G24" s="4"/>
      <c r="H24" s="4"/>
      <c r="I24" s="4"/>
      <c r="J24" s="38"/>
    </row>
    <row r="25" spans="1:14" x14ac:dyDescent="0.25">
      <c r="A25" s="7" t="s">
        <v>16</v>
      </c>
      <c r="B25" s="8"/>
      <c r="C25" s="8"/>
      <c r="D25" s="8"/>
      <c r="E25" s="8"/>
      <c r="F25" s="8"/>
      <c r="G25" s="8"/>
      <c r="H25" s="8"/>
      <c r="I25" s="10"/>
      <c r="J25" s="37"/>
    </row>
    <row r="26" spans="1:14" x14ac:dyDescent="0.25">
      <c r="A26" s="9"/>
      <c r="B26" s="4"/>
      <c r="C26" s="4"/>
      <c r="D26" s="4"/>
      <c r="E26" s="4"/>
      <c r="F26" s="4"/>
      <c r="G26" s="4"/>
      <c r="H26" s="4"/>
      <c r="I26" s="11"/>
      <c r="J26" s="38"/>
    </row>
    <row r="27" spans="1:14" x14ac:dyDescent="0.25">
      <c r="A27" s="7" t="s">
        <v>17</v>
      </c>
      <c r="B27" s="8"/>
      <c r="C27" s="8"/>
      <c r="D27" s="8"/>
      <c r="E27" s="8"/>
      <c r="F27" s="8"/>
      <c r="G27" s="8"/>
      <c r="H27" s="8"/>
      <c r="I27" s="10"/>
      <c r="J27" s="33"/>
    </row>
    <row r="28" spans="1:14" x14ac:dyDescent="0.25">
      <c r="A28" s="9"/>
      <c r="B28" s="4"/>
      <c r="C28" s="4"/>
      <c r="D28" s="4"/>
      <c r="E28" s="4"/>
      <c r="F28" s="4"/>
      <c r="G28" s="4"/>
      <c r="H28" s="4"/>
      <c r="I28" s="11"/>
      <c r="J28" s="34"/>
    </row>
    <row r="29" spans="1:14" x14ac:dyDescent="0.25">
      <c r="A29" s="7" t="s">
        <v>18</v>
      </c>
      <c r="B29" s="8"/>
      <c r="C29" s="8"/>
      <c r="D29" s="8"/>
      <c r="E29" s="8"/>
      <c r="F29" s="8"/>
      <c r="G29" s="8"/>
      <c r="H29" s="8"/>
      <c r="I29" s="10"/>
      <c r="J29" s="33"/>
    </row>
    <row r="30" spans="1:14" x14ac:dyDescent="0.25">
      <c r="A30" s="9"/>
      <c r="B30" s="4"/>
      <c r="C30" s="4"/>
      <c r="D30" s="4"/>
      <c r="E30" s="4"/>
      <c r="F30" s="4"/>
      <c r="G30" s="4"/>
      <c r="H30" s="4"/>
      <c r="I30" s="11"/>
      <c r="J30" s="34"/>
    </row>
    <row r="31" spans="1:14" x14ac:dyDescent="0.25">
      <c r="J31" s="42">
        <f>SUM(J23:J30)</f>
        <v>0</v>
      </c>
    </row>
    <row r="32" spans="1:14" x14ac:dyDescent="0.25">
      <c r="I32" s="5" t="s">
        <v>19</v>
      </c>
      <c r="J32" s="43"/>
    </row>
    <row r="34" spans="1:10" x14ac:dyDescent="0.25">
      <c r="F34" s="44" t="s">
        <v>20</v>
      </c>
      <c r="G34" s="44" t="s">
        <v>21</v>
      </c>
      <c r="H34" s="44" t="s">
        <v>22</v>
      </c>
      <c r="I34" s="44" t="s">
        <v>23</v>
      </c>
      <c r="J34" s="44" t="s">
        <v>24</v>
      </c>
    </row>
    <row r="35" spans="1:10" ht="27" customHeight="1" x14ac:dyDescent="0.25">
      <c r="A35" t="s">
        <v>25</v>
      </c>
      <c r="F35" s="45"/>
      <c r="G35" s="45"/>
      <c r="H35" s="43"/>
      <c r="I35" s="45"/>
      <c r="J35" s="45"/>
    </row>
    <row r="36" spans="1:10" ht="31.5" customHeight="1" x14ac:dyDescent="0.25">
      <c r="A36" s="46"/>
      <c r="B36" s="47"/>
      <c r="C36" s="47"/>
      <c r="D36" s="47"/>
      <c r="E36" s="48"/>
      <c r="F36" s="12"/>
      <c r="G36" s="13">
        <v>0.59</v>
      </c>
      <c r="H36" s="28"/>
      <c r="I36" s="13">
        <v>0.04</v>
      </c>
      <c r="J36" s="15">
        <f>F36*G36+H36*I36</f>
        <v>0</v>
      </c>
    </row>
    <row r="37" spans="1:10" ht="32.25" customHeight="1" x14ac:dyDescent="0.25">
      <c r="A37" s="46"/>
      <c r="B37" s="47"/>
      <c r="C37" s="47"/>
      <c r="D37" s="47"/>
      <c r="E37" s="48"/>
      <c r="F37" s="12"/>
      <c r="G37" s="13">
        <v>0.59</v>
      </c>
      <c r="H37" s="28"/>
      <c r="I37" s="13">
        <v>0.04</v>
      </c>
      <c r="J37" s="15">
        <f>F37*G37+H37*I37</f>
        <v>0</v>
      </c>
    </row>
    <row r="38" spans="1:10" x14ac:dyDescent="0.25">
      <c r="A38" s="2" t="s">
        <v>92</v>
      </c>
      <c r="F38" s="42">
        <f>SUM(F36:F37)</f>
        <v>0</v>
      </c>
      <c r="J38" s="49">
        <f>SUM(J36:J37)</f>
        <v>0</v>
      </c>
    </row>
    <row r="39" spans="1:10" x14ac:dyDescent="0.25">
      <c r="D39" s="2" t="s">
        <v>26</v>
      </c>
      <c r="E39"/>
      <c r="F39" s="43"/>
      <c r="I39" s="5" t="s">
        <v>27</v>
      </c>
      <c r="J39" s="50"/>
    </row>
    <row r="41" spans="1:10" x14ac:dyDescent="0.25">
      <c r="A41" s="1" t="s">
        <v>28</v>
      </c>
      <c r="B41" s="30"/>
      <c r="C41" s="30"/>
      <c r="D41" s="30"/>
      <c r="E41" s="30"/>
      <c r="F41" s="30"/>
    </row>
    <row r="42" spans="1:10" x14ac:dyDescent="0.25">
      <c r="A42" t="s">
        <v>29</v>
      </c>
      <c r="B42" s="16"/>
      <c r="C42" t="s">
        <v>30</v>
      </c>
      <c r="D42" s="16"/>
      <c r="E42" t="s">
        <v>31</v>
      </c>
      <c r="F42" s="16"/>
      <c r="G42" t="s">
        <v>32</v>
      </c>
      <c r="H42" s="16"/>
      <c r="I42" t="s">
        <v>33</v>
      </c>
      <c r="J42" s="16"/>
    </row>
    <row r="45" spans="1:10" x14ac:dyDescent="0.25">
      <c r="A45" t="s">
        <v>34</v>
      </c>
      <c r="B45"/>
      <c r="C45"/>
      <c r="D45"/>
      <c r="E45"/>
      <c r="F45"/>
      <c r="G45"/>
      <c r="H45" t="s">
        <v>35</v>
      </c>
      <c r="I45" t="s">
        <v>36</v>
      </c>
      <c r="J45" t="s">
        <v>24</v>
      </c>
    </row>
    <row r="46" spans="1:10" ht="28.5" customHeight="1" x14ac:dyDescent="0.25">
      <c r="A46" s="39" t="s">
        <v>37</v>
      </c>
      <c r="B46" s="40"/>
      <c r="C46" s="40"/>
      <c r="D46" s="40"/>
      <c r="E46" s="40"/>
      <c r="F46" s="40"/>
      <c r="G46" s="41"/>
      <c r="H46" s="14"/>
      <c r="I46" s="15">
        <v>53</v>
      </c>
      <c r="J46" s="13">
        <f>H46*I46</f>
        <v>0</v>
      </c>
    </row>
    <row r="47" spans="1:10" ht="24" customHeight="1" x14ac:dyDescent="0.25">
      <c r="A47" s="39" t="s">
        <v>38</v>
      </c>
      <c r="B47" s="40"/>
      <c r="C47" s="40"/>
      <c r="D47" s="40"/>
      <c r="E47" s="40"/>
      <c r="F47" s="40"/>
      <c r="G47" s="41"/>
      <c r="H47" s="14"/>
      <c r="I47" s="15">
        <v>26.5</v>
      </c>
      <c r="J47" s="13">
        <f t="shared" ref="J47:J49" si="0">H47*I47</f>
        <v>0</v>
      </c>
    </row>
    <row r="48" spans="1:10" ht="24.75" customHeight="1" x14ac:dyDescent="0.25">
      <c r="A48" s="39" t="s">
        <v>39</v>
      </c>
      <c r="B48" s="40"/>
      <c r="C48" s="40"/>
      <c r="D48" s="40"/>
      <c r="E48" s="40"/>
      <c r="F48" s="40"/>
      <c r="G48" s="41"/>
      <c r="H48" s="14"/>
      <c r="I48" s="15">
        <v>24</v>
      </c>
      <c r="J48" s="13">
        <f t="shared" si="0"/>
        <v>0</v>
      </c>
    </row>
    <row r="49" spans="1:10" ht="25.5" customHeight="1" x14ac:dyDescent="0.25">
      <c r="A49" s="39" t="s">
        <v>40</v>
      </c>
      <c r="B49" s="40"/>
      <c r="C49" s="40"/>
      <c r="D49" s="40"/>
      <c r="E49" s="40"/>
      <c r="F49" s="40"/>
      <c r="G49" s="41"/>
      <c r="H49" s="14"/>
      <c r="I49" s="15">
        <v>12</v>
      </c>
      <c r="J49" s="13">
        <f t="shared" si="0"/>
        <v>0</v>
      </c>
    </row>
    <row r="50" spans="1:10" ht="27" customHeight="1" x14ac:dyDescent="0.25">
      <c r="A50" s="39" t="s">
        <v>41</v>
      </c>
      <c r="B50" s="40"/>
      <c r="C50" s="40"/>
      <c r="D50" s="41"/>
      <c r="E50" s="46"/>
      <c r="F50" s="47"/>
      <c r="G50" s="48"/>
      <c r="H50" s="14"/>
      <c r="I50" s="17"/>
      <c r="J50" s="13"/>
    </row>
    <row r="51" spans="1:10" ht="31.5" customHeight="1" x14ac:dyDescent="0.25">
      <c r="A51" s="39" t="s">
        <v>42</v>
      </c>
      <c r="B51" s="40"/>
      <c r="C51" s="40"/>
      <c r="D51" s="41"/>
      <c r="E51" s="46"/>
      <c r="F51" s="47"/>
      <c r="G51" s="48"/>
      <c r="H51" s="14"/>
      <c r="I51" s="17"/>
      <c r="J51" s="13"/>
    </row>
    <row r="52" spans="1:10" ht="31.5" customHeight="1" x14ac:dyDescent="0.25">
      <c r="A52" s="39" t="s">
        <v>43</v>
      </c>
      <c r="B52" s="40"/>
      <c r="C52" s="40"/>
      <c r="D52" s="40"/>
      <c r="E52" s="40"/>
      <c r="F52" s="40"/>
      <c r="G52" s="40"/>
      <c r="H52" s="14"/>
      <c r="I52" s="13">
        <v>13.25</v>
      </c>
      <c r="J52" s="18">
        <f>H52*I52</f>
        <v>0</v>
      </c>
    </row>
    <row r="53" spans="1:10" x14ac:dyDescent="0.25">
      <c r="J53" s="49">
        <f>SUM(J46:J52)</f>
        <v>0</v>
      </c>
    </row>
    <row r="54" spans="1:10" x14ac:dyDescent="0.25">
      <c r="I54" s="5" t="s">
        <v>44</v>
      </c>
      <c r="J54" s="50"/>
    </row>
    <row r="55" spans="1:10" x14ac:dyDescent="0.25">
      <c r="I55" s="19"/>
    </row>
    <row r="56" spans="1:10" ht="28.5" customHeight="1" x14ac:dyDescent="0.25">
      <c r="I56" s="5" t="s">
        <v>45</v>
      </c>
      <c r="J56" s="13">
        <f>J53+J38++J31</f>
        <v>0</v>
      </c>
    </row>
    <row r="58" spans="1:10" x14ac:dyDescent="0.25">
      <c r="A58" t="s">
        <v>46</v>
      </c>
      <c r="B58" s="20"/>
      <c r="F58" s="4"/>
      <c r="G58" s="4"/>
      <c r="H58" s="4"/>
      <c r="I58" s="4"/>
      <c r="J58" s="4"/>
    </row>
    <row r="59" spans="1:10" x14ac:dyDescent="0.25">
      <c r="A59" t="s">
        <v>47</v>
      </c>
      <c r="H59" t="s">
        <v>48</v>
      </c>
    </row>
  </sheetData>
  <mergeCells count="27">
    <mergeCell ref="A52:G52"/>
    <mergeCell ref="J53:J54"/>
    <mergeCell ref="A48:G48"/>
    <mergeCell ref="A49:G49"/>
    <mergeCell ref="A50:D50"/>
    <mergeCell ref="E50:G50"/>
    <mergeCell ref="A51:D51"/>
    <mergeCell ref="E51:G51"/>
    <mergeCell ref="A47:G47"/>
    <mergeCell ref="J29:J30"/>
    <mergeCell ref="J31:J32"/>
    <mergeCell ref="F34:F35"/>
    <mergeCell ref="G34:G35"/>
    <mergeCell ref="H34:H35"/>
    <mergeCell ref="I34:I35"/>
    <mergeCell ref="J34:J35"/>
    <mergeCell ref="A36:E36"/>
    <mergeCell ref="A37:E37"/>
    <mergeCell ref="F38:F39"/>
    <mergeCell ref="J38:J39"/>
    <mergeCell ref="A46:G46"/>
    <mergeCell ref="J27:J28"/>
    <mergeCell ref="B19:C19"/>
    <mergeCell ref="F19:G19"/>
    <mergeCell ref="I19:J19"/>
    <mergeCell ref="J23:J24"/>
    <mergeCell ref="J25:J26"/>
  </mergeCells>
  <dataValidations count="1">
    <dataValidation type="whole" allowBlank="1" showInputMessage="1" showErrorMessage="1" sqref="H36:H37" xr:uid="{ADB263CA-B21D-421D-8EAF-E92C25DFFC57}">
      <formula1>0</formula1>
      <formula2>100</formula2>
    </dataValidation>
  </dataValidations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95FA3-2D10-4635-AFC3-0185EA9A09C1}">
  <sheetPr>
    <pageSetUpPr fitToPage="1"/>
  </sheetPr>
  <dimension ref="A2:K62"/>
  <sheetViews>
    <sheetView topLeftCell="A36" workbookViewId="0">
      <selection activeCell="L64" sqref="L64"/>
    </sheetView>
  </sheetViews>
  <sheetFormatPr defaultColWidth="8.85546875" defaultRowHeight="12.75" x14ac:dyDescent="0.2"/>
  <cols>
    <col min="1" max="10" width="8.85546875" style="22"/>
    <col min="11" max="11" width="9.7109375" style="22" customWidth="1"/>
    <col min="12" max="266" width="8.85546875" style="22"/>
    <col min="267" max="267" width="9.7109375" style="22" customWidth="1"/>
    <col min="268" max="522" width="8.85546875" style="22"/>
    <col min="523" max="523" width="9.7109375" style="22" customWidth="1"/>
    <col min="524" max="778" width="8.85546875" style="22"/>
    <col min="779" max="779" width="9.7109375" style="22" customWidth="1"/>
    <col min="780" max="1034" width="8.85546875" style="22"/>
    <col min="1035" max="1035" width="9.7109375" style="22" customWidth="1"/>
    <col min="1036" max="1290" width="8.85546875" style="22"/>
    <col min="1291" max="1291" width="9.7109375" style="22" customWidth="1"/>
    <col min="1292" max="1546" width="8.85546875" style="22"/>
    <col min="1547" max="1547" width="9.7109375" style="22" customWidth="1"/>
    <col min="1548" max="1802" width="8.85546875" style="22"/>
    <col min="1803" max="1803" width="9.7109375" style="22" customWidth="1"/>
    <col min="1804" max="2058" width="8.85546875" style="22"/>
    <col min="2059" max="2059" width="9.7109375" style="22" customWidth="1"/>
    <col min="2060" max="2314" width="8.85546875" style="22"/>
    <col min="2315" max="2315" width="9.7109375" style="22" customWidth="1"/>
    <col min="2316" max="2570" width="8.85546875" style="22"/>
    <col min="2571" max="2571" width="9.7109375" style="22" customWidth="1"/>
    <col min="2572" max="2826" width="8.85546875" style="22"/>
    <col min="2827" max="2827" width="9.7109375" style="22" customWidth="1"/>
    <col min="2828" max="3082" width="8.85546875" style="22"/>
    <col min="3083" max="3083" width="9.7109375" style="22" customWidth="1"/>
    <col min="3084" max="3338" width="8.85546875" style="22"/>
    <col min="3339" max="3339" width="9.7109375" style="22" customWidth="1"/>
    <col min="3340" max="3594" width="8.85546875" style="22"/>
    <col min="3595" max="3595" width="9.7109375" style="22" customWidth="1"/>
    <col min="3596" max="3850" width="8.85546875" style="22"/>
    <col min="3851" max="3851" width="9.7109375" style="22" customWidth="1"/>
    <col min="3852" max="4106" width="8.85546875" style="22"/>
    <col min="4107" max="4107" width="9.7109375" style="22" customWidth="1"/>
    <col min="4108" max="4362" width="8.85546875" style="22"/>
    <col min="4363" max="4363" width="9.7109375" style="22" customWidth="1"/>
    <col min="4364" max="4618" width="8.85546875" style="22"/>
    <col min="4619" max="4619" width="9.7109375" style="22" customWidth="1"/>
    <col min="4620" max="4874" width="8.85546875" style="22"/>
    <col min="4875" max="4875" width="9.7109375" style="22" customWidth="1"/>
    <col min="4876" max="5130" width="8.85546875" style="22"/>
    <col min="5131" max="5131" width="9.7109375" style="22" customWidth="1"/>
    <col min="5132" max="5386" width="8.85546875" style="22"/>
    <col min="5387" max="5387" width="9.7109375" style="22" customWidth="1"/>
    <col min="5388" max="5642" width="8.85546875" style="22"/>
    <col min="5643" max="5643" width="9.7109375" style="22" customWidth="1"/>
    <col min="5644" max="5898" width="8.85546875" style="22"/>
    <col min="5899" max="5899" width="9.7109375" style="22" customWidth="1"/>
    <col min="5900" max="6154" width="8.85546875" style="22"/>
    <col min="6155" max="6155" width="9.7109375" style="22" customWidth="1"/>
    <col min="6156" max="6410" width="8.85546875" style="22"/>
    <col min="6411" max="6411" width="9.7109375" style="22" customWidth="1"/>
    <col min="6412" max="6666" width="8.85546875" style="22"/>
    <col min="6667" max="6667" width="9.7109375" style="22" customWidth="1"/>
    <col min="6668" max="6922" width="8.85546875" style="22"/>
    <col min="6923" max="6923" width="9.7109375" style="22" customWidth="1"/>
    <col min="6924" max="7178" width="8.85546875" style="22"/>
    <col min="7179" max="7179" width="9.7109375" style="22" customWidth="1"/>
    <col min="7180" max="7434" width="8.85546875" style="22"/>
    <col min="7435" max="7435" width="9.7109375" style="22" customWidth="1"/>
    <col min="7436" max="7690" width="8.85546875" style="22"/>
    <col min="7691" max="7691" width="9.7109375" style="22" customWidth="1"/>
    <col min="7692" max="7946" width="8.85546875" style="22"/>
    <col min="7947" max="7947" width="9.7109375" style="22" customWidth="1"/>
    <col min="7948" max="8202" width="8.85546875" style="22"/>
    <col min="8203" max="8203" width="9.7109375" style="22" customWidth="1"/>
    <col min="8204" max="8458" width="8.85546875" style="22"/>
    <col min="8459" max="8459" width="9.7109375" style="22" customWidth="1"/>
    <col min="8460" max="8714" width="8.85546875" style="22"/>
    <col min="8715" max="8715" width="9.7109375" style="22" customWidth="1"/>
    <col min="8716" max="8970" width="8.85546875" style="22"/>
    <col min="8971" max="8971" width="9.7109375" style="22" customWidth="1"/>
    <col min="8972" max="9226" width="8.85546875" style="22"/>
    <col min="9227" max="9227" width="9.7109375" style="22" customWidth="1"/>
    <col min="9228" max="9482" width="8.85546875" style="22"/>
    <col min="9483" max="9483" width="9.7109375" style="22" customWidth="1"/>
    <col min="9484" max="9738" width="8.85546875" style="22"/>
    <col min="9739" max="9739" width="9.7109375" style="22" customWidth="1"/>
    <col min="9740" max="9994" width="8.85546875" style="22"/>
    <col min="9995" max="9995" width="9.7109375" style="22" customWidth="1"/>
    <col min="9996" max="10250" width="8.85546875" style="22"/>
    <col min="10251" max="10251" width="9.7109375" style="22" customWidth="1"/>
    <col min="10252" max="10506" width="8.85546875" style="22"/>
    <col min="10507" max="10507" width="9.7109375" style="22" customWidth="1"/>
    <col min="10508" max="10762" width="8.85546875" style="22"/>
    <col min="10763" max="10763" width="9.7109375" style="22" customWidth="1"/>
    <col min="10764" max="11018" width="8.85546875" style="22"/>
    <col min="11019" max="11019" width="9.7109375" style="22" customWidth="1"/>
    <col min="11020" max="11274" width="8.85546875" style="22"/>
    <col min="11275" max="11275" width="9.7109375" style="22" customWidth="1"/>
    <col min="11276" max="11530" width="8.85546875" style="22"/>
    <col min="11531" max="11531" width="9.7109375" style="22" customWidth="1"/>
    <col min="11532" max="11786" width="8.85546875" style="22"/>
    <col min="11787" max="11787" width="9.7109375" style="22" customWidth="1"/>
    <col min="11788" max="12042" width="8.85546875" style="22"/>
    <col min="12043" max="12043" width="9.7109375" style="22" customWidth="1"/>
    <col min="12044" max="12298" width="8.85546875" style="22"/>
    <col min="12299" max="12299" width="9.7109375" style="22" customWidth="1"/>
    <col min="12300" max="12554" width="8.85546875" style="22"/>
    <col min="12555" max="12555" width="9.7109375" style="22" customWidth="1"/>
    <col min="12556" max="12810" width="8.85546875" style="22"/>
    <col min="12811" max="12811" width="9.7109375" style="22" customWidth="1"/>
    <col min="12812" max="13066" width="8.85546875" style="22"/>
    <col min="13067" max="13067" width="9.7109375" style="22" customWidth="1"/>
    <col min="13068" max="13322" width="8.85546875" style="22"/>
    <col min="13323" max="13323" width="9.7109375" style="22" customWidth="1"/>
    <col min="13324" max="13578" width="8.85546875" style="22"/>
    <col min="13579" max="13579" width="9.7109375" style="22" customWidth="1"/>
    <col min="13580" max="13834" width="8.85546875" style="22"/>
    <col min="13835" max="13835" width="9.7109375" style="22" customWidth="1"/>
    <col min="13836" max="14090" width="8.85546875" style="22"/>
    <col min="14091" max="14091" width="9.7109375" style="22" customWidth="1"/>
    <col min="14092" max="14346" width="8.85546875" style="22"/>
    <col min="14347" max="14347" width="9.7109375" style="22" customWidth="1"/>
    <col min="14348" max="14602" width="8.85546875" style="22"/>
    <col min="14603" max="14603" width="9.7109375" style="22" customWidth="1"/>
    <col min="14604" max="14858" width="8.85546875" style="22"/>
    <col min="14859" max="14859" width="9.7109375" style="22" customWidth="1"/>
    <col min="14860" max="15114" width="8.85546875" style="22"/>
    <col min="15115" max="15115" width="9.7109375" style="22" customWidth="1"/>
    <col min="15116" max="15370" width="8.85546875" style="22"/>
    <col min="15371" max="15371" width="9.7109375" style="22" customWidth="1"/>
    <col min="15372" max="15626" width="8.85546875" style="22"/>
    <col min="15627" max="15627" width="9.7109375" style="22" customWidth="1"/>
    <col min="15628" max="15882" width="8.85546875" style="22"/>
    <col min="15883" max="15883" width="9.7109375" style="22" customWidth="1"/>
    <col min="15884" max="16138" width="8.85546875" style="22"/>
    <col min="16139" max="16139" width="9.7109375" style="22" customWidth="1"/>
    <col min="16140" max="16384" width="8.85546875" style="22"/>
  </cols>
  <sheetData>
    <row r="2" spans="1:1" ht="15" x14ac:dyDescent="0.2">
      <c r="A2" s="21" t="s">
        <v>93</v>
      </c>
    </row>
    <row r="3" spans="1:1" x14ac:dyDescent="0.2">
      <c r="A3" s="23"/>
    </row>
    <row r="4" spans="1:1" x14ac:dyDescent="0.2">
      <c r="A4" s="23" t="s">
        <v>49</v>
      </c>
    </row>
    <row r="5" spans="1:1" x14ac:dyDescent="0.2">
      <c r="A5" s="23" t="s">
        <v>50</v>
      </c>
    </row>
    <row r="6" spans="1:1" x14ac:dyDescent="0.2">
      <c r="A6" s="23"/>
    </row>
    <row r="7" spans="1:1" x14ac:dyDescent="0.2">
      <c r="A7" s="23" t="s">
        <v>51</v>
      </c>
    </row>
    <row r="8" spans="1:1" x14ac:dyDescent="0.2">
      <c r="A8" s="23" t="s">
        <v>52</v>
      </c>
    </row>
    <row r="9" spans="1:1" x14ac:dyDescent="0.2">
      <c r="A9" s="23"/>
    </row>
    <row r="10" spans="1:1" ht="16.5" x14ac:dyDescent="0.2">
      <c r="A10" s="24" t="s">
        <v>53</v>
      </c>
    </row>
    <row r="11" spans="1:1" x14ac:dyDescent="0.2">
      <c r="A11" s="23"/>
    </row>
    <row r="12" spans="1:1" x14ac:dyDescent="0.2">
      <c r="A12" s="25" t="s">
        <v>37</v>
      </c>
    </row>
    <row r="13" spans="1:1" x14ac:dyDescent="0.2">
      <c r="A13" s="23" t="s">
        <v>54</v>
      </c>
    </row>
    <row r="14" spans="1:1" x14ac:dyDescent="0.2">
      <c r="A14" s="23" t="s">
        <v>55</v>
      </c>
    </row>
    <row r="15" spans="1:1" x14ac:dyDescent="0.2">
      <c r="A15" s="23" t="s">
        <v>56</v>
      </c>
    </row>
    <row r="16" spans="1:1" x14ac:dyDescent="0.2">
      <c r="A16" s="23" t="s">
        <v>57</v>
      </c>
    </row>
    <row r="17" spans="1:1" x14ac:dyDescent="0.2">
      <c r="A17" s="23"/>
    </row>
    <row r="18" spans="1:1" x14ac:dyDescent="0.2">
      <c r="A18" s="25" t="s">
        <v>39</v>
      </c>
    </row>
    <row r="19" spans="1:1" x14ac:dyDescent="0.2">
      <c r="A19" s="23" t="s">
        <v>58</v>
      </c>
    </row>
    <row r="20" spans="1:1" x14ac:dyDescent="0.2">
      <c r="A20" s="23"/>
    </row>
    <row r="21" spans="1:1" x14ac:dyDescent="0.2">
      <c r="A21" s="23"/>
    </row>
    <row r="22" spans="1:1" ht="16.5" x14ac:dyDescent="0.2">
      <c r="A22" s="24" t="s">
        <v>59</v>
      </c>
    </row>
    <row r="23" spans="1:1" x14ac:dyDescent="0.2">
      <c r="A23" s="23"/>
    </row>
    <row r="24" spans="1:1" x14ac:dyDescent="0.2">
      <c r="A24" s="25" t="s">
        <v>60</v>
      </c>
    </row>
    <row r="25" spans="1:1" x14ac:dyDescent="0.2">
      <c r="A25" s="23" t="s">
        <v>61</v>
      </c>
    </row>
    <row r="26" spans="1:1" x14ac:dyDescent="0.2">
      <c r="A26" s="23"/>
    </row>
    <row r="27" spans="1:1" x14ac:dyDescent="0.2">
      <c r="A27" s="25" t="s">
        <v>39</v>
      </c>
    </row>
    <row r="28" spans="1:1" x14ac:dyDescent="0.2">
      <c r="A28" s="23" t="s">
        <v>62</v>
      </c>
    </row>
    <row r="29" spans="1:1" x14ac:dyDescent="0.2">
      <c r="A29" s="23" t="s">
        <v>63</v>
      </c>
    </row>
    <row r="30" spans="1:1" x14ac:dyDescent="0.2">
      <c r="A30" s="23" t="s">
        <v>64</v>
      </c>
    </row>
    <row r="31" spans="1:1" x14ac:dyDescent="0.2">
      <c r="A31" s="23"/>
    </row>
    <row r="32" spans="1:1" x14ac:dyDescent="0.2">
      <c r="A32" s="23" t="s">
        <v>65</v>
      </c>
    </row>
    <row r="33" spans="1:1" x14ac:dyDescent="0.2">
      <c r="A33" s="23" t="s">
        <v>66</v>
      </c>
    </row>
    <row r="34" spans="1:1" x14ac:dyDescent="0.2">
      <c r="A34" s="23"/>
    </row>
    <row r="35" spans="1:1" x14ac:dyDescent="0.2">
      <c r="A35" s="23"/>
    </row>
    <row r="36" spans="1:1" x14ac:dyDescent="0.2">
      <c r="A36" s="23" t="s">
        <v>67</v>
      </c>
    </row>
    <row r="37" spans="1:1" x14ac:dyDescent="0.2">
      <c r="A37" s="23" t="s">
        <v>68</v>
      </c>
    </row>
    <row r="38" spans="1:1" x14ac:dyDescent="0.2">
      <c r="A38" s="23" t="s">
        <v>69</v>
      </c>
    </row>
    <row r="39" spans="1:1" x14ac:dyDescent="0.2">
      <c r="A39" s="23" t="s">
        <v>70</v>
      </c>
    </row>
    <row r="40" spans="1:1" x14ac:dyDescent="0.2">
      <c r="A40" s="23"/>
    </row>
    <row r="41" spans="1:1" x14ac:dyDescent="0.2">
      <c r="A41" s="23"/>
    </row>
    <row r="42" spans="1:1" ht="16.5" x14ac:dyDescent="0.2">
      <c r="A42" s="24" t="s">
        <v>43</v>
      </c>
    </row>
    <row r="43" spans="1:1" x14ac:dyDescent="0.2">
      <c r="A43" s="23" t="s">
        <v>71</v>
      </c>
    </row>
    <row r="44" spans="1:1" x14ac:dyDescent="0.2">
      <c r="A44" s="23" t="s">
        <v>72</v>
      </c>
    </row>
    <row r="45" spans="1:1" x14ac:dyDescent="0.2">
      <c r="A45" s="23" t="s">
        <v>73</v>
      </c>
    </row>
    <row r="46" spans="1:1" x14ac:dyDescent="0.2">
      <c r="A46" s="23" t="s">
        <v>74</v>
      </c>
    </row>
    <row r="47" spans="1:1" x14ac:dyDescent="0.2">
      <c r="A47" s="23" t="s">
        <v>75</v>
      </c>
    </row>
    <row r="48" spans="1:1" x14ac:dyDescent="0.2">
      <c r="A48" s="23"/>
    </row>
    <row r="49" spans="1:11" x14ac:dyDescent="0.2">
      <c r="A49" s="23"/>
    </row>
    <row r="50" spans="1:11" ht="15" x14ac:dyDescent="0.2">
      <c r="A50" s="21" t="s">
        <v>76</v>
      </c>
      <c r="E50" s="23" t="s">
        <v>94</v>
      </c>
    </row>
    <row r="51" spans="1:11" x14ac:dyDescent="0.2">
      <c r="A51" s="23" t="s">
        <v>77</v>
      </c>
      <c r="H51" s="23" t="s">
        <v>87</v>
      </c>
    </row>
    <row r="52" spans="1:11" x14ac:dyDescent="0.2">
      <c r="A52" s="29" t="s">
        <v>88</v>
      </c>
      <c r="E52" s="22" t="s">
        <v>95</v>
      </c>
      <c r="H52" s="23"/>
    </row>
    <row r="53" spans="1:11" x14ac:dyDescent="0.2">
      <c r="A53" s="23"/>
    </row>
    <row r="54" spans="1:11" x14ac:dyDescent="0.2">
      <c r="A54" s="26" t="s">
        <v>78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2">
      <c r="A55" s="26" t="s">
        <v>79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2">
      <c r="A56" s="26" t="s">
        <v>80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2">
      <c r="A57" s="26" t="s">
        <v>81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2">
      <c r="A58" s="27" t="s">
        <v>82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2">
      <c r="A59" s="26" t="s">
        <v>83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2">
      <c r="A60" s="26" t="s">
        <v>84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2">
      <c r="A62" s="23" t="s">
        <v>85</v>
      </c>
    </row>
  </sheetData>
  <pageMargins left="0.31496062992125984" right="0.31496062992125984" top="0.35433070866141736" bottom="0.35433070866141736" header="0.31496062992125984" footer="0.31496062992125984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Matkalasku 2025 blanco</vt:lpstr>
      <vt:lpstr>Täyttöohjeet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Maarit Santala</dc:creator>
  <cp:lastModifiedBy>Anne Lehto</cp:lastModifiedBy>
  <cp:lastPrinted>2018-12-20T13:35:42Z</cp:lastPrinted>
  <dcterms:created xsi:type="dcterms:W3CDTF">2017-12-28T12:55:58Z</dcterms:created>
  <dcterms:modified xsi:type="dcterms:W3CDTF">2024-12-20T09:50:38Z</dcterms:modified>
</cp:coreProperties>
</file>